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bengallardo/Desktop/"/>
    </mc:Choice>
  </mc:AlternateContent>
  <xr:revisionPtr revIDLastSave="0" documentId="13_ncr:1_{2AAE2DE0-9EB1-6A4B-AB7B-CAD0F0C0AF23}" xr6:coauthVersionLast="45" xr6:coauthVersionMax="45" xr10:uidLastSave="{00000000-0000-0000-0000-000000000000}"/>
  <bookViews>
    <workbookView xWindow="0" yWindow="500" windowWidth="28800" windowHeight="16400" xr2:uid="{D518B98C-E084-B043-AB7F-265ECFAE2122}"/>
  </bookViews>
  <sheets>
    <sheet name="Sin considerar los costos" sheetId="1" r:id="rId1"/>
    <sheet name="Plan para alcanzar los 50k US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M6" i="2"/>
  <c r="E6" i="2"/>
  <c r="C6" i="2"/>
  <c r="D6" i="2"/>
  <c r="F6" i="2"/>
  <c r="G6" i="2"/>
  <c r="B6" i="2"/>
  <c r="N6" i="2" l="1"/>
  <c r="M30" i="1"/>
  <c r="M25" i="1"/>
  <c r="M26" i="1" s="1"/>
  <c r="M21" i="1"/>
  <c r="M16" i="1"/>
  <c r="M17" i="1" s="1"/>
  <c r="M10" i="1"/>
  <c r="M5" i="1"/>
  <c r="M6" i="1" s="1"/>
  <c r="F21" i="1"/>
  <c r="F16" i="1"/>
  <c r="F17" i="1" s="1"/>
  <c r="F10" i="1"/>
  <c r="F5" i="1"/>
  <c r="F6" i="1" s="1"/>
  <c r="M27" i="1" l="1"/>
  <c r="M28" i="1" s="1"/>
  <c r="M31" i="1" s="1"/>
  <c r="M18" i="1"/>
  <c r="M19" i="1" s="1"/>
  <c r="M22" i="1" s="1"/>
  <c r="M7" i="1"/>
  <c r="M8" i="1" s="1"/>
  <c r="M11" i="1" s="1"/>
  <c r="F7" i="1"/>
  <c r="F8" i="1" s="1"/>
  <c r="F11" i="1" s="1"/>
  <c r="F18" i="1"/>
  <c r="F19" i="1" s="1"/>
  <c r="F22" i="1" s="1"/>
</calcChain>
</file>

<file path=xl/sharedStrings.xml><?xml version="1.0" encoding="utf-8"?>
<sst xmlns="http://schemas.openxmlformats.org/spreadsheetml/2006/main" count="85" uniqueCount="34">
  <si>
    <t>Costo por Clic</t>
  </si>
  <si>
    <t>% conversión de clic a oferta de entrada</t>
  </si>
  <si>
    <t>% conversión de oferta de entrada a venta</t>
  </si>
  <si>
    <t>Ticket Promedio de Oferta de Entrada</t>
  </si>
  <si>
    <t xml:space="preserve">Ticket Promedio de Oferta Principal </t>
  </si>
  <si>
    <t xml:space="preserve">Presupuesto a Invertir </t>
  </si>
  <si>
    <t>Pago a la agencia</t>
  </si>
  <si>
    <t xml:space="preserve">Visitas a la página </t>
  </si>
  <si>
    <t>Ventas de OE</t>
  </si>
  <si>
    <t>Ventas de Oferta Principal</t>
  </si>
  <si>
    <t xml:space="preserve">Ventas totales </t>
  </si>
  <si>
    <t>Inversión Total</t>
  </si>
  <si>
    <t>Ejemplo con oferta de entrada sin costo (webinar, llamada, cita etc)</t>
  </si>
  <si>
    <t>Ejemplo con oferta de entrada de ticket bajo (cupón, oferta especial, etc...)</t>
  </si>
  <si>
    <t>Ejemplo inmobiliaria generando citas</t>
  </si>
  <si>
    <t># de OE</t>
  </si>
  <si>
    <t>Ejemplo gimnasio con oferta de prueba 15 días por 200 mxn después $1,000 al mes</t>
  </si>
  <si>
    <t>Ejemplo  restaurante con cupón de cumpleañero gratis llendon con 3 acompañantes.</t>
  </si>
  <si>
    <t>ROAS</t>
  </si>
  <si>
    <t>Mes 1</t>
  </si>
  <si>
    <t>Numero de clientes</t>
  </si>
  <si>
    <t>Ventas totales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</si>
  <si>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</si>
  <si>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</si>
  <si>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</si>
  <si>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</si>
  <si>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</si>
  <si>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</si>
  <si>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</si>
  <si>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</si>
  <si>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</si>
  <si>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</si>
  <si>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</si>
  <si>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Iguala mensual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</si>
</sst>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44" fontId="0" fillId="2" borderId="1" xfId="1" applyFont="1" applyFill="1" applyBorder="1"/>
    <xf numFmtId="9" fontId="0" fillId="2" borderId="1" xfId="0" applyNumberForma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23</xdr:row>
      <xdr:rowOff>71596</xdr:rowOff>
    </xdr:from>
    <xdr:to>
      <xdr:col>6</xdr:col>
      <xdr:colOff>12700</xdr:colOff>
      <xdr:row>32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AC3B0A-46D9-7549-A59A-5EA0626D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4745196"/>
          <a:ext cx="6680200" cy="1795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F0CE-2465-0644-846B-2B34B122F34A}">
  <dimension ref="B2:M31"/>
  <sheetViews>
    <sheetView showGridLines="0" tabSelected="1" topLeftCell="G14" zoomScale="186" workbookViewId="0">
      <selection activeCell="L30" sqref="L30:M31"/>
    </sheetView>
  </sheetViews>
  <sheetFormatPr baseColWidth="10" defaultRowHeight="16" x14ac:dyDescent="0.2"/>
  <cols>
    <col min="2" max="2" width="36.33203125" bestFit="1" customWidth="1"/>
    <col min="3" max="3" width="8" bestFit="1" customWidth="1"/>
    <col min="5" max="5" width="23" bestFit="1" customWidth="1"/>
    <col min="9" max="9" width="36.33203125" bestFit="1" customWidth="1"/>
    <col min="12" max="12" width="23" bestFit="1" customWidth="1"/>
    <col min="13" max="13" width="11.5" bestFit="1" customWidth="1"/>
  </cols>
  <sheetData>
    <row r="2" spans="2:13" x14ac:dyDescent="0.2">
      <c r="B2" s="1"/>
    </row>
    <row r="3" spans="2:13" x14ac:dyDescent="0.2">
      <c r="B3" s="1"/>
    </row>
    <row r="4" spans="2:13" x14ac:dyDescent="0.2">
      <c r="B4" s="2" t="s">
        <v>12</v>
      </c>
      <c r="I4" s="2" t="s">
        <v>14</v>
      </c>
    </row>
    <row r="5" spans="2:13" x14ac:dyDescent="0.2">
      <c r="B5" s="3" t="s">
        <v>0</v>
      </c>
      <c r="C5" s="5">
        <v>10</v>
      </c>
      <c r="E5" s="3" t="s">
        <v>7</v>
      </c>
      <c r="F5" s="3">
        <f>C10/C5</f>
        <v>600</v>
      </c>
      <c r="I5" s="3" t="s">
        <v>0</v>
      </c>
      <c r="J5" s="5">
        <v>20</v>
      </c>
      <c r="L5" s="3" t="s">
        <v>7</v>
      </c>
      <c r="M5" s="3">
        <f>J10/J5</f>
        <v>1000</v>
      </c>
    </row>
    <row r="6" spans="2:13" x14ac:dyDescent="0.2">
      <c r="B6" s="3" t="s">
        <v>1</v>
      </c>
      <c r="C6" s="6">
        <v>0.35</v>
      </c>
      <c r="E6" s="3" t="s">
        <v>15</v>
      </c>
      <c r="F6" s="3">
        <f>F5*C6</f>
        <v>210</v>
      </c>
      <c r="I6" s="3" t="s">
        <v>1</v>
      </c>
      <c r="J6" s="6">
        <v>0.2</v>
      </c>
      <c r="L6" s="3" t="s">
        <v>15</v>
      </c>
      <c r="M6" s="3">
        <f>M5*J6</f>
        <v>200</v>
      </c>
    </row>
    <row r="7" spans="2:13" x14ac:dyDescent="0.2">
      <c r="B7" s="3" t="s">
        <v>2</v>
      </c>
      <c r="C7" s="6">
        <v>0.2</v>
      </c>
      <c r="E7" s="3" t="s">
        <v>9</v>
      </c>
      <c r="F7" s="3">
        <f>F6*C7</f>
        <v>42</v>
      </c>
      <c r="I7" s="3" t="s">
        <v>2</v>
      </c>
      <c r="J7" s="6">
        <v>0.01</v>
      </c>
      <c r="L7" s="3" t="s">
        <v>9</v>
      </c>
      <c r="M7" s="3">
        <f>M6*J7</f>
        <v>2</v>
      </c>
    </row>
    <row r="8" spans="2:13" x14ac:dyDescent="0.2">
      <c r="B8" s="3" t="s">
        <v>3</v>
      </c>
      <c r="C8" s="7">
        <v>0</v>
      </c>
      <c r="E8" s="3" t="s">
        <v>10</v>
      </c>
      <c r="F8" s="4">
        <f>F6*C8+F7*C9</f>
        <v>168000</v>
      </c>
      <c r="I8" s="3" t="s">
        <v>3</v>
      </c>
      <c r="J8" s="7">
        <v>0</v>
      </c>
      <c r="L8" s="3" t="s">
        <v>10</v>
      </c>
      <c r="M8" s="4">
        <f>M6*J8+M7*J9</f>
        <v>180000</v>
      </c>
    </row>
    <row r="9" spans="2:13" x14ac:dyDescent="0.2">
      <c r="B9" s="3" t="s">
        <v>4</v>
      </c>
      <c r="C9" s="8">
        <v>4000</v>
      </c>
      <c r="E9" s="3"/>
      <c r="F9" s="3"/>
      <c r="I9" s="3" t="s">
        <v>4</v>
      </c>
      <c r="J9" s="8">
        <v>90000</v>
      </c>
      <c r="L9" s="3"/>
      <c r="M9" s="3"/>
    </row>
    <row r="10" spans="2:13" x14ac:dyDescent="0.2">
      <c r="B10" s="3" t="s">
        <v>5</v>
      </c>
      <c r="C10" s="8">
        <v>6000</v>
      </c>
      <c r="E10" s="3" t="s">
        <v>11</v>
      </c>
      <c r="F10" s="4">
        <f>C10+C11</f>
        <v>12000</v>
      </c>
      <c r="I10" s="3" t="s">
        <v>5</v>
      </c>
      <c r="J10" s="8">
        <v>20000</v>
      </c>
      <c r="L10" s="3" t="s">
        <v>11</v>
      </c>
      <c r="M10" s="4">
        <f>J10+J11</f>
        <v>40000</v>
      </c>
    </row>
    <row r="11" spans="2:13" x14ac:dyDescent="0.2">
      <c r="B11" s="3" t="s">
        <v>6</v>
      </c>
      <c r="C11" s="8">
        <v>6000</v>
      </c>
      <c r="E11" s="9" t="s">
        <v>18</v>
      </c>
      <c r="F11" s="9">
        <f>F8/F10</f>
        <v>14</v>
      </c>
      <c r="I11" s="3" t="s">
        <v>6</v>
      </c>
      <c r="J11" s="8">
        <v>20000</v>
      </c>
      <c r="L11" s="9" t="s">
        <v>18</v>
      </c>
      <c r="M11" s="9">
        <f>M8/M10</f>
        <v>4.5</v>
      </c>
    </row>
    <row r="15" spans="2:13" x14ac:dyDescent="0.2">
      <c r="B15" s="2" t="s">
        <v>13</v>
      </c>
      <c r="I15" s="2" t="s">
        <v>16</v>
      </c>
    </row>
    <row r="16" spans="2:13" x14ac:dyDescent="0.2">
      <c r="B16" s="3" t="s">
        <v>0</v>
      </c>
      <c r="C16" s="5">
        <v>5</v>
      </c>
      <c r="E16" s="3" t="s">
        <v>7</v>
      </c>
      <c r="F16" s="3">
        <f>C21/C16</f>
        <v>1200</v>
      </c>
      <c r="I16" s="3" t="s">
        <v>0</v>
      </c>
      <c r="J16" s="5">
        <v>10</v>
      </c>
      <c r="L16" s="3" t="s">
        <v>7</v>
      </c>
      <c r="M16" s="3">
        <f>J21/J16</f>
        <v>1000</v>
      </c>
    </row>
    <row r="17" spans="2:13" x14ac:dyDescent="0.2">
      <c r="B17" s="3" t="s">
        <v>1</v>
      </c>
      <c r="C17" s="6">
        <v>0.1</v>
      </c>
      <c r="E17" s="3" t="s">
        <v>8</v>
      </c>
      <c r="F17" s="3">
        <f>F16*C17</f>
        <v>120</v>
      </c>
      <c r="I17" s="3" t="s">
        <v>1</v>
      </c>
      <c r="J17" s="6">
        <v>0.2</v>
      </c>
      <c r="L17" s="3" t="s">
        <v>8</v>
      </c>
      <c r="M17" s="3">
        <f>M16*J17</f>
        <v>200</v>
      </c>
    </row>
    <row r="18" spans="2:13" x14ac:dyDescent="0.2">
      <c r="B18" s="3" t="s">
        <v>2</v>
      </c>
      <c r="C18" s="6">
        <v>0.05</v>
      </c>
      <c r="E18" s="3" t="s">
        <v>9</v>
      </c>
      <c r="F18" s="3">
        <f>F17*C18</f>
        <v>6</v>
      </c>
      <c r="I18" s="3" t="s">
        <v>2</v>
      </c>
      <c r="J18" s="6">
        <v>0.3</v>
      </c>
      <c r="L18" s="3" t="s">
        <v>9</v>
      </c>
      <c r="M18" s="3">
        <f>M17*J18</f>
        <v>60</v>
      </c>
    </row>
    <row r="19" spans="2:13" x14ac:dyDescent="0.2">
      <c r="B19" s="3" t="s">
        <v>3</v>
      </c>
      <c r="C19" s="7">
        <v>200</v>
      </c>
      <c r="E19" s="3" t="s">
        <v>10</v>
      </c>
      <c r="F19" s="4">
        <f>F17*C19+F18*C20</f>
        <v>28800</v>
      </c>
      <c r="I19" s="3" t="s">
        <v>3</v>
      </c>
      <c r="J19" s="7">
        <v>200</v>
      </c>
      <c r="L19" s="3" t="s">
        <v>10</v>
      </c>
      <c r="M19" s="4">
        <f>M17*J19+M18*J20</f>
        <v>100000</v>
      </c>
    </row>
    <row r="20" spans="2:13" x14ac:dyDescent="0.2">
      <c r="B20" s="3" t="s">
        <v>4</v>
      </c>
      <c r="C20" s="8">
        <v>800</v>
      </c>
      <c r="E20" s="3"/>
      <c r="F20" s="3"/>
      <c r="I20" s="3" t="s">
        <v>4</v>
      </c>
      <c r="J20" s="8">
        <v>1000</v>
      </c>
      <c r="L20" s="3"/>
      <c r="M20" s="3"/>
    </row>
    <row r="21" spans="2:13" x14ac:dyDescent="0.2">
      <c r="B21" s="3" t="s">
        <v>5</v>
      </c>
      <c r="C21" s="8">
        <v>6000</v>
      </c>
      <c r="E21" s="3" t="s">
        <v>11</v>
      </c>
      <c r="F21" s="4">
        <f>C21+C22</f>
        <v>12000</v>
      </c>
      <c r="I21" s="3" t="s">
        <v>5</v>
      </c>
      <c r="J21" s="8">
        <v>10000</v>
      </c>
      <c r="L21" s="3" t="s">
        <v>11</v>
      </c>
      <c r="M21" s="4">
        <f>J21+J22</f>
        <v>20000</v>
      </c>
    </row>
    <row r="22" spans="2:13" x14ac:dyDescent="0.2">
      <c r="B22" s="3" t="s">
        <v>6</v>
      </c>
      <c r="C22" s="8">
        <v>6000</v>
      </c>
      <c r="E22" s="9" t="s">
        <v>18</v>
      </c>
      <c r="F22" s="9">
        <f>F19/F21</f>
        <v>2.4</v>
      </c>
      <c r="I22" s="3" t="s">
        <v>6</v>
      </c>
      <c r="J22" s="8">
        <v>10000</v>
      </c>
      <c r="L22" s="9" t="s">
        <v>18</v>
      </c>
      <c r="M22" s="9">
        <f>M19/M21</f>
        <v>5</v>
      </c>
    </row>
    <row r="24" spans="2:13" x14ac:dyDescent="0.2">
      <c r="I24" s="2" t="s">
        <v>17</v>
      </c>
    </row>
    <row r="25" spans="2:13" x14ac:dyDescent="0.2">
      <c r="I25" s="3" t="s">
        <v>0</v>
      </c>
      <c r="J25" s="5">
        <v>10</v>
      </c>
      <c r="L25" s="3" t="s">
        <v>7</v>
      </c>
      <c r="M25" s="3">
        <f>J30/J25</f>
        <v>1000</v>
      </c>
    </row>
    <row r="26" spans="2:13" x14ac:dyDescent="0.2">
      <c r="I26" s="3" t="s">
        <v>1</v>
      </c>
      <c r="J26" s="6">
        <v>0.1</v>
      </c>
      <c r="L26" s="3" t="s">
        <v>8</v>
      </c>
      <c r="M26" s="3">
        <f>M25*J26</f>
        <v>100</v>
      </c>
    </row>
    <row r="27" spans="2:13" x14ac:dyDescent="0.2">
      <c r="I27" s="3" t="s">
        <v>2</v>
      </c>
      <c r="J27" s="6">
        <v>0.4</v>
      </c>
      <c r="L27" s="3" t="s">
        <v>9</v>
      </c>
      <c r="M27" s="3">
        <f>M26*J27</f>
        <v>40</v>
      </c>
    </row>
    <row r="28" spans="2:13" x14ac:dyDescent="0.2">
      <c r="I28" s="3" t="s">
        <v>3</v>
      </c>
      <c r="J28" s="7">
        <v>0</v>
      </c>
      <c r="L28" s="3" t="s">
        <v>10</v>
      </c>
      <c r="M28" s="4">
        <f>M26*J28+M27*J29</f>
        <v>40000</v>
      </c>
    </row>
    <row r="29" spans="2:13" x14ac:dyDescent="0.2">
      <c r="I29" s="3" t="s">
        <v>4</v>
      </c>
      <c r="J29" s="8">
        <v>1000</v>
      </c>
      <c r="L29" s="3"/>
      <c r="M29" s="3"/>
    </row>
    <row r="30" spans="2:13" x14ac:dyDescent="0.2">
      <c r="I30" s="3" t="s">
        <v>5</v>
      </c>
      <c r="J30" s="8">
        <v>10000</v>
      </c>
      <c r="L30" s="3" t="s">
        <v>11</v>
      </c>
      <c r="M30" s="4">
        <f>J30+J31</f>
        <v>20000</v>
      </c>
    </row>
    <row r="31" spans="2:13" x14ac:dyDescent="0.2">
      <c r="I31" s="3" t="s">
        <v>6</v>
      </c>
      <c r="J31" s="8">
        <v>10000</v>
      </c>
      <c r="L31" s="9" t="s">
        <v>18</v>
      </c>
      <c r="M31" s="9">
        <f>M28/M30</f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2D18-56FD-F845-94BB-E724641F8BEC}">
  <dimension ref="A3:N6"/>
  <sheetViews>
    <sheetView workbookViewId="0">
      <selection activeCell="M13" sqref="M13"/>
    </sheetView>
  </sheetViews>
  <sheetFormatPr baseColWidth="10" defaultRowHeight="16" x14ac:dyDescent="0.2"/>
  <cols>
    <col min="1" max="1" width="17.33203125" bestFit="1" customWidth="1"/>
    <col min="2" max="2" width="11.1640625" bestFit="1" customWidth="1"/>
    <col min="3" max="13" width="11.5" bestFit="1" customWidth="1"/>
    <col min="14" max="14" width="12.5" bestFit="1" customWidth="1"/>
  </cols>
  <sheetData>
    <row r="3" spans="1:14" x14ac:dyDescent="0.2">
      <c r="B3" s="1" t="s">
        <v>19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</row>
    <row r="4" spans="1:14" x14ac:dyDescent="0.2">
      <c r="A4" t="s">
        <v>20</v>
      </c>
      <c r="B4">
        <v>2</v>
      </c>
      <c r="C4">
        <v>4</v>
      </c>
      <c r="D4">
        <v>6</v>
      </c>
      <c r="E4">
        <v>6</v>
      </c>
      <c r="F4">
        <v>6</v>
      </c>
      <c r="G4">
        <v>6</v>
      </c>
      <c r="H4">
        <v>10</v>
      </c>
      <c r="I4">
        <v>10</v>
      </c>
      <c r="J4">
        <v>10</v>
      </c>
      <c r="K4">
        <v>12</v>
      </c>
      <c r="L4">
        <v>12</v>
      </c>
      <c r="M4">
        <v>12</v>
      </c>
    </row>
    <row r="5" spans="1:14" x14ac:dyDescent="0.2">
      <c r="A5" t="s">
        <v>33</v>
      </c>
      <c r="B5" s="10">
        <v>350</v>
      </c>
      <c r="C5" s="10">
        <v>400</v>
      </c>
      <c r="D5" s="10">
        <v>450</v>
      </c>
      <c r="E5" s="10">
        <v>450</v>
      </c>
      <c r="F5" s="10">
        <v>450</v>
      </c>
      <c r="G5" s="10">
        <v>500</v>
      </c>
      <c r="H5" s="10">
        <v>500</v>
      </c>
      <c r="I5" s="10">
        <v>500</v>
      </c>
      <c r="J5" s="10">
        <v>500</v>
      </c>
      <c r="K5" s="10">
        <v>600</v>
      </c>
      <c r="L5" s="10">
        <v>600</v>
      </c>
      <c r="M5" s="10">
        <v>600</v>
      </c>
      <c r="N5" s="10"/>
    </row>
    <row r="6" spans="1:14" x14ac:dyDescent="0.2">
      <c r="A6" t="s">
        <v>21</v>
      </c>
      <c r="B6" s="10">
        <f>B4*B5</f>
        <v>700</v>
      </c>
      <c r="C6" s="10">
        <f t="shared" ref="C6:G6" si="0">C4*C5</f>
        <v>1600</v>
      </c>
      <c r="D6" s="10">
        <f t="shared" si="0"/>
        <v>2700</v>
      </c>
      <c r="E6" s="10">
        <f t="shared" si="0"/>
        <v>2700</v>
      </c>
      <c r="F6" s="10">
        <f t="shared" si="0"/>
        <v>2700</v>
      </c>
      <c r="G6" s="10">
        <f t="shared" si="0"/>
        <v>3000</v>
      </c>
      <c r="H6" s="10">
        <f t="shared" ref="H6" si="1">H4*H5</f>
        <v>5000</v>
      </c>
      <c r="I6" s="10">
        <f t="shared" ref="I6" si="2">I4*I5</f>
        <v>5000</v>
      </c>
      <c r="J6" s="10">
        <f t="shared" ref="J6" si="3">J4*J5</f>
        <v>5000</v>
      </c>
      <c r="K6" s="10">
        <f t="shared" ref="K6" si="4">K4*K5</f>
        <v>7200</v>
      </c>
      <c r="L6" s="10">
        <f t="shared" ref="L6" si="5">L4*L5</f>
        <v>7200</v>
      </c>
      <c r="M6" s="10">
        <f t="shared" ref="M6" si="6">M4*M5</f>
        <v>7200</v>
      </c>
      <c r="N6" s="10">
        <f>SUM(B6:M6)</f>
        <v>50000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considerar los costos</vt:lpstr>
      <vt:lpstr>Plan para alcanzar los 50k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Gallardo</dc:creator>
  <cp:lastModifiedBy>Rubén Gallardo</cp:lastModifiedBy>
  <dcterms:created xsi:type="dcterms:W3CDTF">2021-05-04T15:19:31Z</dcterms:created>
  <dcterms:modified xsi:type="dcterms:W3CDTF">2021-05-05T18:04:29Z</dcterms:modified>
</cp:coreProperties>
</file>